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AR6" i="5" l="1"/>
  <c r="I11" i="5"/>
  <c r="G11" i="5"/>
  <c r="E11" i="5"/>
  <c r="K10" i="5"/>
  <c r="I10" i="5"/>
  <c r="I12" i="5" s="1"/>
  <c r="H10" i="5"/>
  <c r="G10" i="5"/>
  <c r="F10" i="5"/>
  <c r="E10" i="5"/>
  <c r="E12" i="5" s="1"/>
  <c r="G12" i="5" l="1"/>
  <c r="K11" i="5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<sst xmlns="http://schemas.openxmlformats.org/spreadsheetml/2006/main" count="72" uniqueCount="31">
  <si>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</si>
  <si>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</si>
  <si>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</si>
  <si>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</si>
  <si>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</si>
  <si>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</si>
  <si>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</si>
  <si>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</si>
  <si>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</si>
  <si>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</si>
  <si>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</si>
  <si>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</si>
  <si>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</si>
  <si>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</si>
  <si>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</si>
  <si>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</si>
  <si>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</si>
  <si>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</si>
  <si>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</si>
  <si>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</si>
  <si>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</si>
  <si>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</si>
  <si>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</si>
  <si>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</si>
  <si>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</si>
  <si>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Atte Ojala</t>
  </si>
  <si>
    <t>9.</t>
  </si>
  <si>
    <t>HP-K</t>
  </si>
  <si>
    <t>21.6.2002   Nivala</t>
  </si>
  <si>
    <t>NiPe = Nivala-Pesis  (1997),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</si>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</sst>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9</v>
      </c>
      <c r="AD4" s="12">
        <v>0</v>
      </c>
      <c r="AE4" s="12">
        <v>18</v>
      </c>
      <c r="AF4" s="68">
        <v>0.38290000000000002</v>
      </c>
      <c r="AG4" s="69">
        <f>PRODUCT(AE4/AF4)</f>
        <v>47.009663097414467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14</v>
      </c>
      <c r="AB5" s="12">
        <v>1</v>
      </c>
      <c r="AC5" s="12">
        <v>19</v>
      </c>
      <c r="AD5" s="12">
        <v>1</v>
      </c>
      <c r="AE5" s="12">
        <v>34</v>
      </c>
      <c r="AF5" s="68">
        <v>0.44729999999999998</v>
      </c>
      <c r="AG5" s="19">
        <v>76</v>
      </c>
      <c r="AH5" s="40"/>
      <c r="AI5" s="7"/>
      <c r="AJ5" s="7"/>
      <c r="AK5" s="7"/>
      <c r="AM5" s="12">
        <v>2</v>
      </c>
      <c r="AN5" s="12">
        <v>0</v>
      </c>
      <c r="AO5" s="13">
        <v>2</v>
      </c>
      <c r="AP5" s="12">
        <v>0</v>
      </c>
      <c r="AQ5" s="12">
        <v>4</v>
      </c>
      <c r="AR5" s="65">
        <v>0.5</v>
      </c>
      <c r="AS5" s="1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22</v>
      </c>
      <c r="AB6" s="36">
        <f t="shared" ref="AB6:AG6" si="2">SUM(AB4:AB5)</f>
        <v>1</v>
      </c>
      <c r="AC6" s="36">
        <f t="shared" si="2"/>
        <v>28</v>
      </c>
      <c r="AD6" s="36">
        <f t="shared" si="2"/>
        <v>1</v>
      </c>
      <c r="AE6" s="36">
        <f t="shared" si="2"/>
        <v>52</v>
      </c>
      <c r="AF6" s="37">
        <f>PRODUCT(AE6/AG6)</f>
        <v>0.42273101714635125</v>
      </c>
      <c r="AG6" s="21">
        <f t="shared" si="2"/>
        <v>123.00966309741446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2</v>
      </c>
      <c r="AP6" s="36">
        <f t="shared" si="3"/>
        <v>0</v>
      </c>
      <c r="AQ6" s="36">
        <f t="shared" si="3"/>
        <v>4</v>
      </c>
      <c r="AR6" s="37">
        <f>PRODUCT(AQ6/AS6)</f>
        <v>0.5</v>
      </c>
      <c r="AS6" s="39">
        <f>SUM(AS5:AS5)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1</v>
      </c>
      <c r="G11" s="47">
        <f>PRODUCT(AC6+AO6)</f>
        <v>30</v>
      </c>
      <c r="H11" s="47">
        <f>PRODUCT(AD6+AP6)</f>
        <v>1</v>
      </c>
      <c r="I11" s="47">
        <f>PRODUCT(AE6+AQ6)</f>
        <v>56</v>
      </c>
      <c r="J11" s="60">
        <f>PRODUCT(I11/K11)</f>
        <v>0.42744938561028317</v>
      </c>
      <c r="K11" s="10">
        <f>PRODUCT(AG6+AS6)</f>
        <v>131.00966309741446</v>
      </c>
      <c r="L11" s="53">
        <f>PRODUCT((F11+G11)/E11)</f>
        <v>1.2916666666666667</v>
      </c>
      <c r="M11" s="53">
        <f>PRODUCT(H11/E11)</f>
        <v>4.1666666666666664E-2</v>
      </c>
      <c r="N11" s="53">
        <f>PRODUCT((F11+G11+H11)/E11)</f>
        <v>1.3333333333333333</v>
      </c>
      <c r="O11" s="53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4">SUM(F9:F11)</f>
        <v>1</v>
      </c>
      <c r="G12" s="47">
        <f t="shared" si="4"/>
        <v>30</v>
      </c>
      <c r="H12" s="47">
        <f t="shared" si="4"/>
        <v>1</v>
      </c>
      <c r="I12" s="47">
        <f t="shared" si="4"/>
        <v>56</v>
      </c>
      <c r="J12" s="60">
        <f>PRODUCT(I12/K12)</f>
        <v>0.42744938561028317</v>
      </c>
      <c r="K12" s="16">
        <f>SUM(K9:K11)</f>
        <v>131.00966309741446</v>
      </c>
      <c r="L12" s="53">
        <f>PRODUCT((F12+G12)/E12)</f>
        <v>1.2916666666666667</v>
      </c>
      <c r="M12" s="53">
        <f>PRODUCT(H12/E12)</f>
        <v>4.1666666666666664E-2</v>
      </c>
      <c r="N12" s="53">
        <f>PRODUCT((F12+G12+H12)/E12)</f>
        <v>1.3333333333333333</v>
      </c>
      <c r="O12" s="53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2019-09-02T19:52:52Z</dcterms:modified>
</cp:coreProperties>
</file>